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<sst xmlns="http://schemas.openxmlformats.org/spreadsheetml/2006/main" count="25" uniqueCount="16">
  <si>
    <t xml:space="preserve">Universitatea din Bucuresti</t>
  </si>
  <si>
    <t xml:space="preserve">Directia Resurse Umane</t>
  </si>
  <si>
    <t xml:space="preserve">calcul salariu fara a avea functia de baza</t>
  </si>
  <si>
    <t xml:space="preserve">VENIRT BRUT</t>
  </si>
  <si>
    <t xml:space="preserve">SANATATE 10%</t>
  </si>
  <si>
    <t xml:space="preserve">PENSIE  25%</t>
  </si>
  <si>
    <t xml:space="preserve">VENIT NET</t>
  </si>
  <si>
    <t xml:space="preserve">DEDUCERI PERSONALE</t>
  </si>
  <si>
    <t xml:space="preserve">VENIT IMPOZABIL</t>
  </si>
  <si>
    <t xml:space="preserve">IMPOZIT 10%</t>
  </si>
  <si>
    <t xml:space="preserve">REST DE PLATA </t>
  </si>
  <si>
    <t xml:space="preserve">CONTRIBUTII ANGAJATOR 2,25%</t>
  </si>
  <si>
    <t xml:space="preserve">TOTAL CHELTUIALA</t>
  </si>
  <si>
    <t xml:space="preserve">calcul salariu minim brut (functia de baza - studii S,M)  01.10.2023</t>
  </si>
  <si>
    <t xml:space="preserve">SUMA DEDUSA</t>
  </si>
  <si>
    <t xml:space="preserve">BAZA CALCUL CONTRIBUTII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</si>
</sst>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238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BE5D6"/>
        <bgColor rgb="FFDAE3F3"/>
      </patternFill>
    </fill>
    <fill>
      <patternFill patternType="solid">
        <fgColor rgb="FFFFFF00"/>
        <bgColor rgb="FFFFFF00"/>
      </patternFill>
    </fill>
    <fill>
      <patternFill patternType="solid">
        <fgColor rgb="FFDAE3F3"/>
        <bgColor rgb="FFFBE5D6"/>
      </patternFill>
    </fill>
    <fill>
      <patternFill patternType="solid">
        <fgColor rgb="FF92D050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BE5D6"/>
      <rgbColor rgb="FFCCFFFF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2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5" activeCellId="0" sqref="L35"/>
    </sheetView>
  </sheetViews>
  <sheetFormatPr defaultColWidth="8.6796875" defaultRowHeight="12.75" zeroHeight="false" outlineLevelRow="0" outlineLevelCol="0"/>
  <cols>
    <col collapsed="false" customWidth="true" hidden="false" outlineLevel="0" max="2" min="2" style="0" width="44.57"/>
    <col collapsed="false" customWidth="true" hidden="false" outlineLevel="0" max="3" min="3" style="0" width="15.85"/>
  </cols>
  <sheetData>
    <row r="1" customFormat="false" ht="12.75" hidden="false" customHeight="false" outlineLevel="0" collapsed="false">
      <c r="A1" s="1" t="s">
        <v>0</v>
      </c>
      <c r="B1" s="1"/>
    </row>
    <row r="2" customFormat="false" ht="12.75" hidden="false" customHeight="false" outlineLevel="0" collapsed="false">
      <c r="A2" s="1" t="s">
        <v>1</v>
      </c>
      <c r="B2" s="1"/>
    </row>
    <row r="3" customFormat="false" ht="12.75" hidden="false" customHeight="false" outlineLevel="0" collapsed="false">
      <c r="A3" s="2"/>
      <c r="B3" s="2"/>
    </row>
    <row r="5" customFormat="false" ht="12.75" hidden="true" customHeight="false" outlineLevel="0" collapsed="false">
      <c r="B5" s="3" t="s">
        <v>2</v>
      </c>
    </row>
    <row r="6" customFormat="false" ht="12.75" hidden="true" customHeight="false" outlineLevel="0" collapsed="false">
      <c r="B6" s="4" t="s">
        <v>3</v>
      </c>
      <c r="C6" s="4" t="n">
        <v>1900</v>
      </c>
    </row>
    <row r="7" customFormat="false" ht="12.75" hidden="true" customHeight="false" outlineLevel="0" collapsed="false">
      <c r="B7" s="5" t="s">
        <v>4</v>
      </c>
      <c r="C7" s="5" t="n">
        <f aca="false">ROUND(C6*10%,0)</f>
        <v>190</v>
      </c>
    </row>
    <row r="8" customFormat="false" ht="12.75" hidden="true" customHeight="false" outlineLevel="0" collapsed="false">
      <c r="B8" s="5" t="s">
        <v>5</v>
      </c>
      <c r="C8" s="5" t="n">
        <f aca="false">ROUND(C6*25%,0)</f>
        <v>475</v>
      </c>
    </row>
    <row r="9" customFormat="false" ht="12.75" hidden="true" customHeight="false" outlineLevel="0" collapsed="false">
      <c r="B9" s="4" t="s">
        <v>6</v>
      </c>
      <c r="C9" s="4" t="n">
        <f aca="false">C6-C7-C8</f>
        <v>1235</v>
      </c>
    </row>
    <row r="10" customFormat="false" ht="12.75" hidden="true" customHeight="false" outlineLevel="0" collapsed="false">
      <c r="B10" s="4" t="s">
        <v>7</v>
      </c>
      <c r="C10" s="4" t="n">
        <v>0</v>
      </c>
    </row>
    <row r="11" customFormat="false" ht="12.75" hidden="true" customHeight="false" outlineLevel="0" collapsed="false">
      <c r="B11" s="4" t="s">
        <v>8</v>
      </c>
      <c r="C11" s="4" t="n">
        <f aca="false">C9-C10</f>
        <v>1235</v>
      </c>
    </row>
    <row r="12" customFormat="false" ht="12.75" hidden="true" customHeight="false" outlineLevel="0" collapsed="false">
      <c r="B12" s="5" t="s">
        <v>9</v>
      </c>
      <c r="C12" s="5" t="n">
        <f aca="false">ROUND(C11*10%,0)</f>
        <v>124</v>
      </c>
    </row>
    <row r="13" customFormat="false" ht="12.75" hidden="true" customHeight="false" outlineLevel="0" collapsed="false">
      <c r="B13" s="4" t="s">
        <v>10</v>
      </c>
      <c r="C13" s="6" t="n">
        <f aca="false">C6-C7-C8-C12</f>
        <v>1111</v>
      </c>
    </row>
    <row r="14" customFormat="false" ht="12.75" hidden="true" customHeight="false" outlineLevel="0" collapsed="false">
      <c r="B14" s="7" t="s">
        <v>11</v>
      </c>
      <c r="C14" s="7" t="n">
        <f aca="false">ROUND(C6*2.25%,0)</f>
        <v>43</v>
      </c>
    </row>
    <row r="15" customFormat="false" ht="12.75" hidden="true" customHeight="false" outlineLevel="0" collapsed="false">
      <c r="B15" s="8" t="s">
        <v>12</v>
      </c>
      <c r="C15" s="8" t="n">
        <f aca="false">C14+C6</f>
        <v>1943</v>
      </c>
    </row>
    <row r="18" customFormat="false" ht="12.75" hidden="false" customHeight="false" outlineLevel="0" collapsed="false">
      <c r="B18" s="9" t="s">
        <v>13</v>
      </c>
    </row>
    <row r="19" customFormat="false" ht="12.75" hidden="false" customHeight="false" outlineLevel="0" collapsed="false">
      <c r="B19" s="4" t="s">
        <v>3</v>
      </c>
      <c r="C19" s="10" t="n">
        <v>3300</v>
      </c>
    </row>
    <row r="20" customFormat="false" ht="12.75" hidden="false" customHeight="false" outlineLevel="0" collapsed="false">
      <c r="B20" s="6" t="s">
        <v>14</v>
      </c>
      <c r="C20" s="10" t="n">
        <v>200</v>
      </c>
    </row>
    <row r="21" customFormat="false" ht="12.75" hidden="false" customHeight="false" outlineLevel="0" collapsed="false">
      <c r="B21" s="4" t="s">
        <v>15</v>
      </c>
      <c r="C21" s="10" t="n">
        <f aca="false">C19-C20</f>
        <v>3100</v>
      </c>
    </row>
    <row r="22" customFormat="false" ht="12.75" hidden="false" customHeight="false" outlineLevel="0" collapsed="false">
      <c r="B22" s="5" t="s">
        <v>4</v>
      </c>
      <c r="C22" s="11" t="n">
        <f aca="false">ROUND(C21*10%,0)</f>
        <v>310</v>
      </c>
    </row>
    <row r="23" customFormat="false" ht="12.75" hidden="false" customHeight="false" outlineLevel="0" collapsed="false">
      <c r="B23" s="5" t="s">
        <v>5</v>
      </c>
      <c r="C23" s="11" t="n">
        <f aca="false">ROUND(C21*25%,0)</f>
        <v>775</v>
      </c>
    </row>
    <row r="24" customFormat="false" ht="12.75" hidden="false" customHeight="false" outlineLevel="0" collapsed="false">
      <c r="B24" s="4" t="s">
        <v>6</v>
      </c>
      <c r="C24" s="10" t="n">
        <f aca="false">C19-C22-C23</f>
        <v>2215</v>
      </c>
    </row>
    <row r="25" customFormat="false" ht="12.75" hidden="false" customHeight="false" outlineLevel="0" collapsed="false">
      <c r="B25" s="4" t="s">
        <v>7</v>
      </c>
      <c r="C25" s="10" t="n">
        <v>660</v>
      </c>
    </row>
    <row r="26" customFormat="false" ht="12.75" hidden="false" customHeight="false" outlineLevel="0" collapsed="false">
      <c r="B26" s="6" t="s">
        <v>14</v>
      </c>
      <c r="C26" s="10" t="n">
        <v>200</v>
      </c>
    </row>
    <row r="27" customFormat="false" ht="12.75" hidden="false" customHeight="false" outlineLevel="0" collapsed="false">
      <c r="B27" s="4" t="s">
        <v>8</v>
      </c>
      <c r="C27" s="10" t="n">
        <f aca="false">C24-C25-C20</f>
        <v>1355</v>
      </c>
    </row>
    <row r="28" customFormat="false" ht="12.75" hidden="false" customHeight="false" outlineLevel="0" collapsed="false">
      <c r="B28" s="5" t="s">
        <v>9</v>
      </c>
      <c r="C28" s="11" t="n">
        <f aca="false">ROUND(C27*10%,0)</f>
        <v>136</v>
      </c>
    </row>
    <row r="29" customFormat="false" ht="12.75" hidden="false" customHeight="false" outlineLevel="0" collapsed="false">
      <c r="B29" s="12" t="s">
        <v>10</v>
      </c>
      <c r="C29" s="13" t="n">
        <f aca="false">C19-C22-C23-C28</f>
        <v>2079</v>
      </c>
    </row>
  </sheetData>
  <mergeCells count="2">
    <mergeCell ref="A1:B1"/>
    <mergeCell ref="A2:B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LibreOffice/7.5.7.1$Linux_X86_64 LibreOffice_project/50$Build-1</Application>
  <AppVersion>15.0000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2017-08-29T15:32:07Z</dcterms:created>
  <dc:creator/>
  <dc:description/>
  <dc:language>en-US</dc:language>
  <cp:lastModifiedBy/>
  <dcterms:modified xsi:type="dcterms:W3CDTF">2017-08-29T16:10:35Z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-2125718394</vt:i4>
  </property>
  <property fmtid="{D5CDD505-2E9C-101B-9397-08002B2CF9AE}" pid="7" name="_AuthorEmail">
    <vt:lpwstr>antoanetap@rs.ro</vt:lpwstr>
  </property>
  <property fmtid="{D5CDD505-2E9C-101B-9397-08002B2CF9AE}" pid="8" name="_AuthorEmailDisplayName">
    <vt:lpwstr>Antoaneta Paraschiv</vt:lpwstr>
  </property>
  <property fmtid="{D5CDD505-2E9C-101B-9397-08002B2CF9AE}" pid="9" name="_EmailSubject">
    <vt:lpwstr>procedura Condica de prezenta</vt:lpwstr>
  </property>
  <property fmtid="{D5CDD505-2E9C-101B-9397-08002B2CF9AE}" pid="10" name="_NewReviewCycle">
    <vt:lpwstr/>
  </property>
  <property fmtid="{D5CDD505-2E9C-101B-9397-08002B2CF9AE}" pid="11" name="_ReviewingToolsShownOnce">
    <vt:lpwstr/>
  </property>
</Properties>
</file>